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niversity\tadris\Karborde kamputer\"/>
    </mc:Choice>
  </mc:AlternateContent>
  <xr:revisionPtr revIDLastSave="0" documentId="13_ncr:1_{629DF3B8-2345-4120-8CCC-18B02548A11D}" xr6:coauthVersionLast="46" xr6:coauthVersionMax="46" xr10:uidLastSave="{00000000-0000-0000-0000-000000000000}"/>
  <bookViews>
    <workbookView xWindow="-98" yWindow="-98" windowWidth="23236" windowHeight="13996" xr2:uid="{96807794-648A-4EA8-818D-5DD2D1C8DF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5" i="1"/>
  <c r="D1" i="1"/>
  <c r="B7" i="1" l="1"/>
  <c r="B6" i="1" l="1"/>
  <c r="B8" i="1" l="1"/>
  <c r="B17" i="1" s="1"/>
</calcChain>
</file>

<file path=xl/sharedStrings.xml><?xml version="1.0" encoding="utf-8"?>
<sst xmlns="http://schemas.openxmlformats.org/spreadsheetml/2006/main" count="19" uniqueCount="18">
  <si>
    <t>w=</t>
  </si>
  <si>
    <t>تعداد طبقات دیوار از روی مقطع بحرانی</t>
  </si>
  <si>
    <t>آنالیز دینامیکی استفاده شده است؟</t>
  </si>
  <si>
    <t>Yes</t>
  </si>
  <si>
    <t xml:space="preserve"> Ω=</t>
  </si>
  <si>
    <r>
      <t>ارتفاع کل دیوار از روی مقطع بحرانی (</t>
    </r>
    <r>
      <rPr>
        <i/>
        <sz val="13"/>
        <color theme="1"/>
        <rFont val="Times New Roman"/>
        <family val="1"/>
      </rPr>
      <t>h</t>
    </r>
    <r>
      <rPr>
        <i/>
        <sz val="11"/>
        <color theme="1"/>
        <rFont val="Times New Roman"/>
        <family val="1"/>
      </rPr>
      <t>wcs</t>
    </r>
    <r>
      <rPr>
        <sz val="11"/>
        <color theme="1"/>
        <rFont val="Calibri"/>
        <family val="2"/>
        <scheme val="minor"/>
      </rPr>
      <t>)</t>
    </r>
  </si>
  <si>
    <r>
      <t>طول دیوار (</t>
    </r>
    <r>
      <rPr>
        <i/>
        <sz val="13"/>
        <color theme="1"/>
        <rFont val="Times New Roman"/>
        <family val="1"/>
      </rPr>
      <t>l</t>
    </r>
    <r>
      <rPr>
        <i/>
        <sz val="11"/>
        <color theme="1"/>
        <rFont val="Times New Roman"/>
        <family val="1"/>
      </rPr>
      <t>w)</t>
    </r>
  </si>
  <si>
    <t>m</t>
  </si>
  <si>
    <t>حاصل از ایتبس Ω=</t>
  </si>
  <si>
    <t>ضریب اصلاحی کاهش مقاومت در نرم افزار</t>
  </si>
  <si>
    <t>LENGTH -mm</t>
  </si>
  <si>
    <t>THICKNESS - mm</t>
  </si>
  <si>
    <t>fc-Mpa</t>
  </si>
  <si>
    <t>phi</t>
  </si>
  <si>
    <t>phi*0.66*fc^0.5*L*t</t>
  </si>
  <si>
    <t>kN</t>
  </si>
  <si>
    <t>Vu from ETABS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</si>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</sst>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i/>
      <sz val="11"/>
      <color theme="1"/>
      <name val="Times New Roman"/>
      <family val="1"/>
    </font>
    <font>
      <i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readingOrder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7924E-9CBE-480B-9DC7-1FF484CDE9CA}">
  <dimension ref="A1:D17"/>
  <sheetViews>
    <sheetView tabSelected="1" zoomScale="145" zoomScaleNormal="145" workbookViewId="0">
      <selection activeCell="B12" sqref="B12"/>
    </sheetView>
  </sheetViews>
  <sheetFormatPr defaultRowHeight="14.25" x14ac:dyDescent="0.45"/>
  <cols>
    <col min="1" max="1" width="31.9296875" customWidth="1"/>
    <col min="2" max="2" width="11.73046875" bestFit="1" customWidth="1"/>
  </cols>
  <sheetData>
    <row r="1" spans="1:4" x14ac:dyDescent="0.45">
      <c r="A1" t="s">
        <v>1</v>
      </c>
      <c r="B1" s="1">
        <v>17</v>
      </c>
      <c r="D1" s="6">
        <f>MAX(B1,0.00028*B2*1000)</f>
        <v>17</v>
      </c>
    </row>
    <row r="2" spans="1:4" ht="16.5" x14ac:dyDescent="0.45">
      <c r="A2" t="s">
        <v>5</v>
      </c>
      <c r="B2" s="1">
        <v>56</v>
      </c>
      <c r="C2" s="4" t="s">
        <v>7</v>
      </c>
    </row>
    <row r="3" spans="1:4" ht="16.5" x14ac:dyDescent="0.45">
      <c r="A3" t="s">
        <v>6</v>
      </c>
      <c r="B3" s="1">
        <v>3.5</v>
      </c>
      <c r="C3" t="s">
        <v>7</v>
      </c>
    </row>
    <row r="4" spans="1:4" x14ac:dyDescent="0.45">
      <c r="A4" t="s">
        <v>2</v>
      </c>
      <c r="B4" s="1" t="s">
        <v>3</v>
      </c>
    </row>
    <row r="5" spans="1:4" ht="18" x14ac:dyDescent="0.55000000000000004">
      <c r="A5" s="5" t="s">
        <v>8</v>
      </c>
      <c r="B5" s="1">
        <f>1/0.42</f>
        <v>2.3809523809523809</v>
      </c>
    </row>
    <row r="6" spans="1:4" ht="18" x14ac:dyDescent="0.55000000000000004">
      <c r="A6" s="5" t="s">
        <v>4</v>
      </c>
      <c r="B6">
        <f>IF(B2/B3&gt;1.5,MAX(B5,1.5),1)</f>
        <v>2.3809523809523809</v>
      </c>
    </row>
    <row r="7" spans="1:4" ht="18" x14ac:dyDescent="0.5">
      <c r="A7" s="3" t="s">
        <v>0</v>
      </c>
      <c r="B7">
        <f>IF(B4="No",IF(B2/B3&lt;2,1,IF(D1&gt;6,MIN(1.3+D1/30,1.8),0.9+D1/10)),IF(B2/B3&lt;2,1,MIN(1.2+D1/50,1.8)))</f>
        <v>1.54</v>
      </c>
    </row>
    <row r="8" spans="1:4" x14ac:dyDescent="0.45">
      <c r="A8" t="s">
        <v>9</v>
      </c>
      <c r="B8" s="2">
        <f>0.75/(MIN(3,B6*B7))</f>
        <v>0.25</v>
      </c>
    </row>
    <row r="11" spans="1:4" x14ac:dyDescent="0.45">
      <c r="A11" t="s">
        <v>13</v>
      </c>
      <c r="B11">
        <v>0.36</v>
      </c>
    </row>
    <row r="12" spans="1:4" x14ac:dyDescent="0.45">
      <c r="A12" t="s">
        <v>10</v>
      </c>
      <c r="B12" s="1">
        <v>3500</v>
      </c>
    </row>
    <row r="13" spans="1:4" x14ac:dyDescent="0.45">
      <c r="A13" t="s">
        <v>11</v>
      </c>
      <c r="B13" s="1">
        <v>650</v>
      </c>
    </row>
    <row r="14" spans="1:4" x14ac:dyDescent="0.45">
      <c r="A14" t="s">
        <v>12</v>
      </c>
      <c r="B14" s="1">
        <v>25</v>
      </c>
    </row>
    <row r="15" spans="1:4" x14ac:dyDescent="0.45">
      <c r="A15" t="s">
        <v>16</v>
      </c>
      <c r="B15" s="1">
        <v>2654</v>
      </c>
    </row>
    <row r="16" spans="1:4" x14ac:dyDescent="0.45">
      <c r="A16" t="s">
        <v>14</v>
      </c>
      <c r="B16">
        <f>B11*0.66*B14^0.5*B13*B12/1000</f>
        <v>2702.6999999999994</v>
      </c>
      <c r="C16" t="s">
        <v>15</v>
      </c>
    </row>
    <row r="17" spans="1:2" x14ac:dyDescent="0.45">
      <c r="A17" t="s">
        <v>17</v>
      </c>
      <c r="B17">
        <f>B15/B16</f>
        <v>0.98198098198098216</v>
      </c>
    </row>
  </sheetData>
  <dataValidations count="1">
    <dataValidation type="list" allowBlank="1" showInputMessage="1" showErrorMessage="1" sqref="B4" xr:uid="{A5795252-F21C-4469-840B-855DC96AF821}">
      <formula1>"Yes, No"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MASOUD</dc:creator>
  <cp:lastModifiedBy>MASOUD</cp:lastModifiedBy>
  <dcterms:created xsi:type="dcterms:W3CDTF">2020-10-25T07:15:38Z</dcterms:created>
  <dcterms:modified xsi:type="dcterms:W3CDTF">2021-05-14T10:55:30Z</dcterms:modified>
</cp:coreProperties>
</file>